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J81" s="1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F62" l="1"/>
  <c r="I195"/>
  <c r="I176"/>
  <c r="G176"/>
  <c r="G157"/>
  <c r="I157"/>
  <c r="I138"/>
  <c r="G138"/>
  <c r="I119"/>
  <c r="H119"/>
  <c r="H100"/>
  <c r="J100"/>
  <c r="H62"/>
  <c r="F43"/>
  <c r="H195"/>
  <c r="J195"/>
  <c r="J176"/>
  <c r="H176"/>
  <c r="H157"/>
  <c r="J157"/>
  <c r="J138"/>
  <c r="H138"/>
  <c r="G119"/>
  <c r="J119"/>
  <c r="G100"/>
  <c r="I100"/>
  <c r="G43"/>
  <c r="I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<sst xmlns="http://schemas.openxmlformats.org/spreadsheetml/2006/main" count="268" uniqueCount="92">
  <si>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</si>
  <si>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</si>
  <si>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</si>
  <si>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</si>
  <si>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</si>
  <si>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</si>
  <si>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</si>
  <si>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</si>
  <si>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</si>
  <si>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</si>
  <si>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</si>
  <si>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</si>
  <si>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</si>
  <si>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</si>
  <si>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</si>
  <si>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</si>
  <si>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</si>
  <si>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</si>
  <si>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</si>
  <si>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</si>
  <si>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</si>
  <si>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</si>
  <si>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</si>
  <si>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</si>
  <si>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</si>
  <si>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</si>
  <si>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</si>
  <si>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</si>
  <si>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</si>
  <si>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</si>
  <si>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</si>
  <si>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</si>
  <si>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</si>
  <si>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</si>
  <si>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</si>
  <si>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горохом</t>
  </si>
  <si>
    <t>№ 102</t>
  </si>
  <si>
    <t>Плов</t>
  </si>
  <si>
    <t>№ 265</t>
  </si>
  <si>
    <t>Какао</t>
  </si>
  <si>
    <t>№ 382</t>
  </si>
  <si>
    <t>Хлеб белый йодированный</t>
  </si>
  <si>
    <t>Щи из свежей капусты с картофелем</t>
  </si>
  <si>
    <t>№ 88</t>
  </si>
  <si>
    <t>Котлета мясная</t>
  </si>
  <si>
    <t>№ 268</t>
  </si>
  <si>
    <t>Картофельное пюре</t>
  </si>
  <si>
    <t>№ 312</t>
  </si>
  <si>
    <t>Компот из сухофруктов</t>
  </si>
  <si>
    <t>№ 349</t>
  </si>
  <si>
    <t xml:space="preserve">Хлеб белый йодированный </t>
  </si>
  <si>
    <t xml:space="preserve">Суп картофельный с макаронными изделиями </t>
  </si>
  <si>
    <t>№ 103</t>
  </si>
  <si>
    <t>Гуляш из говядины</t>
  </si>
  <si>
    <t>№ 260</t>
  </si>
  <si>
    <t>Каша гречневая рассыпчатая</t>
  </si>
  <si>
    <t>№ 302</t>
  </si>
  <si>
    <t>Напиток из плодов шиповника</t>
  </si>
  <si>
    <t>№ 388</t>
  </si>
  <si>
    <t>Суп картофельный с пшеном</t>
  </si>
  <si>
    <t>№ 101</t>
  </si>
  <si>
    <t>Котлета из щуки</t>
  </si>
  <si>
    <t>Рис отварной</t>
  </si>
  <si>
    <t>№ 304</t>
  </si>
  <si>
    <t>Компот из кураги</t>
  </si>
  <si>
    <t>№ 348</t>
  </si>
  <si>
    <t>Борщ из свежей капусты с картофелем</t>
  </si>
  <si>
    <t>№ 82</t>
  </si>
  <si>
    <t>Тефтели мясные</t>
  </si>
  <si>
    <t>№ 279</t>
  </si>
  <si>
    <t>Макаронные изделия отварные</t>
  </si>
  <si>
    <t>№ 309</t>
  </si>
  <si>
    <t>Чай с лимоном и сахаром</t>
  </si>
  <si>
    <t>№ 377</t>
  </si>
  <si>
    <t>№ 96</t>
  </si>
  <si>
    <t>Компот из свежих яблок</t>
  </si>
  <si>
    <t>№ 342</t>
  </si>
  <si>
    <t>Чай с сахаром</t>
  </si>
  <si>
    <t>Суп картофельный с перловой крупой, с сайрой</t>
  </si>
  <si>
    <t>№ 115</t>
  </si>
  <si>
    <t>Рагу из овощей</t>
  </si>
  <si>
    <t>№ 143</t>
  </si>
  <si>
    <t>МАОУ "Шергинская СОШ"</t>
  </si>
  <si>
    <t>Директор</t>
  </si>
  <si>
    <t>Бусовикова Е.В.</t>
  </si>
  <si>
    <t>П/Ф</t>
  </si>
  <si>
    <t>Рассольник "Ленинградский"</t>
  </si>
  <si>
    <t>Щи из свежей капусты</t>
  </si>
  <si>
    <t>Чай с молоком</t>
  </si>
  <si>
    <t>Рыба с овощами</t>
  </si>
  <si>
    <t>№ 234</t>
  </si>
  <si>
    <t>№ 378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</si>
</sst>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NumberFormat="1" applyFont="1" applyFill="1" applyBorder="1" applyAlignment="1" applyProtection="1">
      <alignment vertical="top" wrapText="1"/>
      <protection locked="0"/>
    </xf>
    <xf numFmtId="0" fontId="10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87" sqref="F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4" t="s">
        <v>82</v>
      </c>
      <c r="D1" s="55"/>
      <c r="E1" s="55"/>
      <c r="F1" s="13" t="s">
        <v>16</v>
      </c>
      <c r="G1" s="2" t="s">
        <v>17</v>
      </c>
      <c r="H1" s="56" t="s">
        <v>83</v>
      </c>
      <c r="I1" s="56"/>
      <c r="J1" s="56"/>
      <c r="K1" s="56"/>
    </row>
    <row r="2" spans="1:11" ht="17.399999999999999">
      <c r="A2" s="36" t="s">
        <v>6</v>
      </c>
      <c r="C2" s="2"/>
      <c r="G2" s="2" t="s">
        <v>18</v>
      </c>
      <c r="H2" s="56" t="s">
        <v>84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45532</v>
      </c>
      <c r="I3" s="58"/>
      <c r="J3" s="58"/>
      <c r="K3" s="58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8" t="s">
        <v>86</v>
      </c>
      <c r="F15" s="49">
        <v>250</v>
      </c>
      <c r="G15" s="49">
        <v>2</v>
      </c>
      <c r="H15" s="49">
        <v>5.0999999999999996</v>
      </c>
      <c r="I15" s="49">
        <v>20.63</v>
      </c>
      <c r="J15" s="49">
        <v>136.5</v>
      </c>
      <c r="K15" s="50" t="s">
        <v>74</v>
      </c>
    </row>
    <row r="16" spans="1:11" ht="14.4">
      <c r="A16" s="24"/>
      <c r="B16" s="16"/>
      <c r="C16" s="11"/>
      <c r="D16" s="7" t="s">
        <v>28</v>
      </c>
      <c r="E16" s="48" t="s">
        <v>37</v>
      </c>
      <c r="F16" s="49">
        <v>250</v>
      </c>
      <c r="G16" s="49">
        <v>28.66</v>
      </c>
      <c r="H16" s="49">
        <v>11</v>
      </c>
      <c r="I16" s="49">
        <v>46</v>
      </c>
      <c r="J16" s="49">
        <v>397.5</v>
      </c>
      <c r="K16" s="50" t="s">
        <v>38</v>
      </c>
    </row>
    <row r="17" spans="1:11" ht="14.4">
      <c r="A17" s="24"/>
      <c r="B17" s="16"/>
      <c r="C17" s="11"/>
      <c r="D17" s="7" t="s">
        <v>29</v>
      </c>
      <c r="E17" s="48"/>
      <c r="F17" s="49"/>
      <c r="G17" s="49"/>
      <c r="H17" s="49"/>
      <c r="I17" s="49"/>
      <c r="J17" s="49"/>
      <c r="K17" s="50"/>
    </row>
    <row r="18" spans="1:11" ht="14.4">
      <c r="A18" s="24"/>
      <c r="B18" s="16"/>
      <c r="C18" s="11"/>
      <c r="D18" s="7" t="s">
        <v>30</v>
      </c>
      <c r="E18" s="48" t="s">
        <v>39</v>
      </c>
      <c r="F18" s="49">
        <v>200</v>
      </c>
      <c r="G18" s="49">
        <v>1.3</v>
      </c>
      <c r="H18" s="49">
        <v>1.4</v>
      </c>
      <c r="I18" s="49">
        <v>18.399999999999999</v>
      </c>
      <c r="J18" s="49">
        <v>93</v>
      </c>
      <c r="K18" s="50" t="s">
        <v>40</v>
      </c>
    </row>
    <row r="19" spans="1:11" ht="14.4">
      <c r="A19" s="24"/>
      <c r="B19" s="16"/>
      <c r="C19" s="11"/>
      <c r="D19" s="7" t="s">
        <v>31</v>
      </c>
      <c r="E19" s="48" t="s">
        <v>41</v>
      </c>
      <c r="F19" s="49">
        <v>50</v>
      </c>
      <c r="G19" s="49">
        <v>4.55</v>
      </c>
      <c r="H19" s="49">
        <v>0.47</v>
      </c>
      <c r="I19" s="49">
        <v>30.92</v>
      </c>
      <c r="J19" s="49">
        <v>160</v>
      </c>
      <c r="K19" s="50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750</v>
      </c>
      <c r="G23" s="20">
        <f t="shared" ref="G23:J23" si="1">SUM(G14:G22)</f>
        <v>36.51</v>
      </c>
      <c r="H23" s="20">
        <f t="shared" si="1"/>
        <v>17.97</v>
      </c>
      <c r="I23" s="20">
        <f t="shared" si="1"/>
        <v>115.95</v>
      </c>
      <c r="J23" s="20">
        <f t="shared" si="1"/>
        <v>787</v>
      </c>
      <c r="K23" s="26"/>
    </row>
    <row r="24" spans="1:11" ht="15" thickBot="1">
      <c r="A24" s="30">
        <f>A6</f>
        <v>1</v>
      </c>
      <c r="B24" s="31">
        <f>B6</f>
        <v>1</v>
      </c>
      <c r="C24" s="51" t="s">
        <v>4</v>
      </c>
      <c r="D24" s="52"/>
      <c r="E24" s="32"/>
      <c r="F24" s="33">
        <f>F13+F23</f>
        <v>750</v>
      </c>
      <c r="G24" s="33">
        <f t="shared" ref="G24:J24" si="2">G13+G23</f>
        <v>36.51</v>
      </c>
      <c r="H24" s="33">
        <f t="shared" si="2"/>
        <v>17.97</v>
      </c>
      <c r="I24" s="33">
        <f t="shared" si="2"/>
        <v>115.95</v>
      </c>
      <c r="J24" s="33">
        <f t="shared" si="2"/>
        <v>787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8" t="s">
        <v>42</v>
      </c>
      <c r="F34" s="49">
        <v>250</v>
      </c>
      <c r="G34" s="49">
        <v>1.6</v>
      </c>
      <c r="H34" s="49">
        <v>4.93</v>
      </c>
      <c r="I34" s="49">
        <v>11.5</v>
      </c>
      <c r="J34" s="49">
        <v>96.75</v>
      </c>
      <c r="K34" s="50" t="s">
        <v>43</v>
      </c>
    </row>
    <row r="35" spans="1:11" ht="14.4">
      <c r="A35" s="15"/>
      <c r="B35" s="16"/>
      <c r="C35" s="11"/>
      <c r="D35" s="7" t="s">
        <v>28</v>
      </c>
      <c r="E35" s="48" t="s">
        <v>44</v>
      </c>
      <c r="F35" s="49">
        <v>90</v>
      </c>
      <c r="G35" s="49">
        <v>11.84</v>
      </c>
      <c r="H35" s="49">
        <v>11.84</v>
      </c>
      <c r="I35" s="49">
        <v>17.12</v>
      </c>
      <c r="J35" s="49">
        <v>222.4</v>
      </c>
      <c r="K35" s="50" t="s">
        <v>45</v>
      </c>
    </row>
    <row r="36" spans="1:11" ht="14.4">
      <c r="A36" s="15"/>
      <c r="B36" s="16"/>
      <c r="C36" s="11"/>
      <c r="D36" s="7" t="s">
        <v>29</v>
      </c>
      <c r="E36" s="48" t="s">
        <v>46</v>
      </c>
      <c r="F36" s="49">
        <v>180</v>
      </c>
      <c r="G36" s="49">
        <v>3.75</v>
      </c>
      <c r="H36" s="49">
        <v>6.12</v>
      </c>
      <c r="I36" s="49">
        <v>22.28</v>
      </c>
      <c r="J36" s="49">
        <v>159.12</v>
      </c>
      <c r="K36" s="50" t="s">
        <v>47</v>
      </c>
    </row>
    <row r="37" spans="1:11" ht="14.4">
      <c r="A37" s="15"/>
      <c r="B37" s="16"/>
      <c r="C37" s="11"/>
      <c r="D37" s="7" t="s">
        <v>30</v>
      </c>
      <c r="E37" s="48" t="s">
        <v>48</v>
      </c>
      <c r="F37" s="49">
        <v>200</v>
      </c>
      <c r="G37" s="49">
        <v>0.08</v>
      </c>
      <c r="H37" s="49"/>
      <c r="I37" s="49">
        <v>21.82</v>
      </c>
      <c r="J37" s="49">
        <v>87.6</v>
      </c>
      <c r="K37" s="50" t="s">
        <v>49</v>
      </c>
    </row>
    <row r="38" spans="1:11" ht="14.4">
      <c r="A38" s="15"/>
      <c r="B38" s="16"/>
      <c r="C38" s="11"/>
      <c r="D38" s="7" t="s">
        <v>31</v>
      </c>
      <c r="E38" s="48" t="s">
        <v>50</v>
      </c>
      <c r="F38" s="49">
        <v>50</v>
      </c>
      <c r="G38" s="49">
        <v>4.55</v>
      </c>
      <c r="H38" s="49">
        <v>0.47</v>
      </c>
      <c r="I38" s="49">
        <v>30.92</v>
      </c>
      <c r="J38" s="49">
        <v>160</v>
      </c>
      <c r="K38" s="50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21.819999999999997</v>
      </c>
      <c r="H42" s="20">
        <f t="shared" ref="H42" si="8">SUM(H33:H41)</f>
        <v>23.36</v>
      </c>
      <c r="I42" s="20">
        <f t="shared" ref="I42" si="9">SUM(I33:I41)</f>
        <v>103.64</v>
      </c>
      <c r="J42" s="20">
        <f t="shared" ref="J42" si="10">SUM(J33:J41)</f>
        <v>725.87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1" t="s">
        <v>4</v>
      </c>
      <c r="D43" s="52"/>
      <c r="E43" s="32"/>
      <c r="F43" s="33">
        <f>F32+F42</f>
        <v>770</v>
      </c>
      <c r="G43" s="33">
        <f t="shared" ref="G43" si="11">G32+G42</f>
        <v>21.819999999999997</v>
      </c>
      <c r="H43" s="33">
        <f t="shared" ref="H43" si="12">H32+H42</f>
        <v>23.36</v>
      </c>
      <c r="I43" s="33">
        <f t="shared" ref="I43" si="13">I32+I42</f>
        <v>103.64</v>
      </c>
      <c r="J43" s="33">
        <f t="shared" ref="J43" si="14">J32+J42</f>
        <v>725.87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7" t="s">
        <v>27</v>
      </c>
      <c r="E53" s="48" t="s">
        <v>51</v>
      </c>
      <c r="F53" s="49">
        <v>250</v>
      </c>
      <c r="G53" s="49">
        <v>2.65</v>
      </c>
      <c r="H53" s="49">
        <v>2.78</v>
      </c>
      <c r="I53" s="49">
        <v>24.23</v>
      </c>
      <c r="J53" s="49">
        <v>132.5</v>
      </c>
      <c r="K53" s="50" t="s">
        <v>52</v>
      </c>
    </row>
    <row r="54" spans="1:11" ht="14.4">
      <c r="A54" s="24"/>
      <c r="B54" s="16"/>
      <c r="C54" s="11"/>
      <c r="D54" s="7" t="s">
        <v>28</v>
      </c>
      <c r="E54" s="48" t="s">
        <v>53</v>
      </c>
      <c r="F54" s="49">
        <v>100</v>
      </c>
      <c r="G54" s="49">
        <v>23.1</v>
      </c>
      <c r="H54" s="49">
        <v>9.6</v>
      </c>
      <c r="I54" s="49">
        <v>5.55</v>
      </c>
      <c r="J54" s="49">
        <v>201</v>
      </c>
      <c r="K54" s="50" t="s">
        <v>54</v>
      </c>
    </row>
    <row r="55" spans="1:11" ht="14.4">
      <c r="A55" s="24"/>
      <c r="B55" s="16"/>
      <c r="C55" s="11"/>
      <c r="D55" s="7" t="s">
        <v>29</v>
      </c>
      <c r="E55" s="48" t="s">
        <v>55</v>
      </c>
      <c r="F55" s="49">
        <v>180</v>
      </c>
      <c r="G55" s="49">
        <v>5.49</v>
      </c>
      <c r="H55" s="49">
        <v>6.55</v>
      </c>
      <c r="I55" s="49">
        <v>29.7</v>
      </c>
      <c r="J55" s="49">
        <v>199.8</v>
      </c>
      <c r="K55" s="50" t="s">
        <v>56</v>
      </c>
    </row>
    <row r="56" spans="1:11" ht="14.4">
      <c r="A56" s="24"/>
      <c r="B56" s="16"/>
      <c r="C56" s="11"/>
      <c r="D56" s="7" t="s">
        <v>30</v>
      </c>
      <c r="E56" s="48" t="s">
        <v>64</v>
      </c>
      <c r="F56" s="49">
        <v>200</v>
      </c>
      <c r="G56" s="49">
        <v>1.04</v>
      </c>
      <c r="H56" s="49"/>
      <c r="I56" s="49">
        <v>34</v>
      </c>
      <c r="J56" s="49">
        <v>140.19999999999999</v>
      </c>
      <c r="K56" s="50" t="s">
        <v>65</v>
      </c>
    </row>
    <row r="57" spans="1:11" ht="14.4">
      <c r="A57" s="24"/>
      <c r="B57" s="16"/>
      <c r="C57" s="11"/>
      <c r="D57" s="7" t="s">
        <v>31</v>
      </c>
      <c r="E57" s="48" t="s">
        <v>50</v>
      </c>
      <c r="F57" s="49">
        <v>50</v>
      </c>
      <c r="G57" s="49">
        <v>4.55</v>
      </c>
      <c r="H57" s="49">
        <v>0.47</v>
      </c>
      <c r="I57" s="49">
        <v>30.92</v>
      </c>
      <c r="J57" s="49">
        <v>160</v>
      </c>
      <c r="K57" s="50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36.83</v>
      </c>
      <c r="H61" s="20">
        <f t="shared" ref="H61" si="20">SUM(H52:H60)</f>
        <v>19.399999999999999</v>
      </c>
      <c r="I61" s="20">
        <f t="shared" ref="I61" si="21">SUM(I52:I60)</f>
        <v>124.4</v>
      </c>
      <c r="J61" s="20">
        <f t="shared" ref="J61" si="22">SUM(J52:J60)</f>
        <v>833.5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1" t="s">
        <v>4</v>
      </c>
      <c r="D62" s="52"/>
      <c r="E62" s="32"/>
      <c r="F62" s="33">
        <f>F51+F61</f>
        <v>780</v>
      </c>
      <c r="G62" s="33">
        <f t="shared" ref="G62" si="23">G51+G61</f>
        <v>36.83</v>
      </c>
      <c r="H62" s="33">
        <f t="shared" ref="H62" si="24">H51+H61</f>
        <v>19.399999999999999</v>
      </c>
      <c r="I62" s="33">
        <f t="shared" ref="I62" si="25">I51+I61</f>
        <v>124.4</v>
      </c>
      <c r="J62" s="33">
        <f t="shared" ref="J62" si="26">J51+J61</f>
        <v>833.5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8" t="s">
        <v>59</v>
      </c>
      <c r="F72" s="49">
        <v>250</v>
      </c>
      <c r="G72" s="49">
        <v>2.73</v>
      </c>
      <c r="H72" s="49">
        <v>2.8</v>
      </c>
      <c r="I72" s="49">
        <v>24.43</v>
      </c>
      <c r="J72" s="49">
        <v>133.75</v>
      </c>
      <c r="K72" s="50" t="s">
        <v>60</v>
      </c>
    </row>
    <row r="73" spans="1:11" ht="14.4">
      <c r="A73" s="24"/>
      <c r="B73" s="16"/>
      <c r="C73" s="11"/>
      <c r="D73" s="7" t="s">
        <v>28</v>
      </c>
      <c r="E73" s="48" t="s">
        <v>61</v>
      </c>
      <c r="F73" s="49">
        <v>100</v>
      </c>
      <c r="G73" s="49">
        <v>13.1</v>
      </c>
      <c r="H73" s="49">
        <v>6.2</v>
      </c>
      <c r="I73" s="49">
        <v>4.9000000000000004</v>
      </c>
      <c r="J73" s="49">
        <v>128</v>
      </c>
      <c r="K73" s="50" t="s">
        <v>85</v>
      </c>
    </row>
    <row r="74" spans="1:11" ht="14.4">
      <c r="A74" s="24"/>
      <c r="B74" s="16"/>
      <c r="C74" s="11"/>
      <c r="D74" s="7" t="s">
        <v>29</v>
      </c>
      <c r="E74" s="48" t="s">
        <v>62</v>
      </c>
      <c r="F74" s="49">
        <v>150</v>
      </c>
      <c r="G74" s="49">
        <v>3.77</v>
      </c>
      <c r="H74" s="49">
        <v>6.11</v>
      </c>
      <c r="I74" s="49">
        <v>41.4</v>
      </c>
      <c r="J74" s="49">
        <v>235.65</v>
      </c>
      <c r="K74" s="50" t="s">
        <v>63</v>
      </c>
    </row>
    <row r="75" spans="1:11" ht="14.4">
      <c r="A75" s="24"/>
      <c r="B75" s="16"/>
      <c r="C75" s="11"/>
      <c r="D75" s="7" t="s">
        <v>30</v>
      </c>
      <c r="E75" s="48" t="s">
        <v>72</v>
      </c>
      <c r="F75" s="49">
        <v>200</v>
      </c>
      <c r="G75" s="49">
        <v>0.2</v>
      </c>
      <c r="H75" s="49"/>
      <c r="I75" s="49">
        <v>16</v>
      </c>
      <c r="J75" s="49">
        <v>65</v>
      </c>
      <c r="K75" s="50" t="s">
        <v>73</v>
      </c>
    </row>
    <row r="76" spans="1:11" ht="14.4">
      <c r="A76" s="24"/>
      <c r="B76" s="16"/>
      <c r="C76" s="11"/>
      <c r="D76" s="7" t="s">
        <v>31</v>
      </c>
      <c r="E76" s="48" t="s">
        <v>50</v>
      </c>
      <c r="F76" s="49">
        <v>50</v>
      </c>
      <c r="G76" s="49">
        <v>4.55</v>
      </c>
      <c r="H76" s="49">
        <v>0.47</v>
      </c>
      <c r="I76" s="49">
        <v>30.92</v>
      </c>
      <c r="J76" s="49">
        <v>160</v>
      </c>
      <c r="K76" s="50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24.35</v>
      </c>
      <c r="H80" s="20">
        <f t="shared" ref="H80" si="32">SUM(H71:H79)</f>
        <v>15.58</v>
      </c>
      <c r="I80" s="20">
        <f t="shared" ref="I80" si="33">SUM(I71:I79)</f>
        <v>117.64999999999999</v>
      </c>
      <c r="J80" s="20">
        <f t="shared" ref="J80" si="34">SUM(J71:J79)</f>
        <v>722.4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1" t="s">
        <v>4</v>
      </c>
      <c r="D81" s="52"/>
      <c r="E81" s="32"/>
      <c r="F81" s="33">
        <f>F70+F80</f>
        <v>750</v>
      </c>
      <c r="G81" s="33">
        <f t="shared" ref="G81" si="35">G70+G80</f>
        <v>24.35</v>
      </c>
      <c r="H81" s="33">
        <f t="shared" ref="H81" si="36">H70+H80</f>
        <v>15.58</v>
      </c>
      <c r="I81" s="33">
        <f t="shared" ref="I81" si="37">I70+I80</f>
        <v>117.64999999999999</v>
      </c>
      <c r="J81" s="33">
        <f t="shared" ref="J81" si="38">J70+J80</f>
        <v>722.4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8" t="s">
        <v>66</v>
      </c>
      <c r="F91" s="49">
        <v>250</v>
      </c>
      <c r="G91" s="49">
        <v>1.83</v>
      </c>
      <c r="H91" s="49">
        <v>4.9000000000000004</v>
      </c>
      <c r="I91" s="49">
        <v>15.2</v>
      </c>
      <c r="J91" s="49">
        <v>112.25</v>
      </c>
      <c r="K91" s="50" t="s">
        <v>67</v>
      </c>
    </row>
    <row r="92" spans="1:11" ht="14.4">
      <c r="A92" s="24"/>
      <c r="B92" s="16"/>
      <c r="C92" s="11"/>
      <c r="D92" s="7" t="s">
        <v>28</v>
      </c>
      <c r="E92" s="48" t="s">
        <v>68</v>
      </c>
      <c r="F92" s="49">
        <v>90</v>
      </c>
      <c r="G92" s="49">
        <v>10.89</v>
      </c>
      <c r="H92" s="49">
        <v>18.8</v>
      </c>
      <c r="I92" s="49">
        <v>16.399999999999999</v>
      </c>
      <c r="J92" s="49">
        <v>278.64999999999998</v>
      </c>
      <c r="K92" s="50" t="s">
        <v>69</v>
      </c>
    </row>
    <row r="93" spans="1:11" ht="14.4">
      <c r="A93" s="24"/>
      <c r="B93" s="16"/>
      <c r="C93" s="11"/>
      <c r="D93" s="7" t="s">
        <v>29</v>
      </c>
      <c r="E93" s="48" t="s">
        <v>70</v>
      </c>
      <c r="F93" s="49">
        <v>180</v>
      </c>
      <c r="G93" s="49">
        <v>5.36</v>
      </c>
      <c r="H93" s="49">
        <v>4.8499999999999996</v>
      </c>
      <c r="I93" s="49">
        <v>28.58</v>
      </c>
      <c r="J93" s="49">
        <v>179.4</v>
      </c>
      <c r="K93" s="50" t="s">
        <v>71</v>
      </c>
    </row>
    <row r="94" spans="1:11" ht="14.4">
      <c r="A94" s="24"/>
      <c r="B94" s="16"/>
      <c r="C94" s="11"/>
      <c r="D94" s="7" t="s">
        <v>30</v>
      </c>
      <c r="E94" s="48" t="s">
        <v>57</v>
      </c>
      <c r="F94" s="49">
        <v>200</v>
      </c>
      <c r="G94" s="49">
        <v>0.68</v>
      </c>
      <c r="H94" s="49"/>
      <c r="I94" s="49">
        <v>35.26</v>
      </c>
      <c r="J94" s="49">
        <v>143.80000000000001</v>
      </c>
      <c r="K94" s="50" t="s">
        <v>58</v>
      </c>
    </row>
    <row r="95" spans="1:11" ht="14.4">
      <c r="A95" s="24"/>
      <c r="B95" s="16"/>
      <c r="C95" s="11"/>
      <c r="D95" s="7" t="s">
        <v>31</v>
      </c>
      <c r="E95" s="48" t="s">
        <v>50</v>
      </c>
      <c r="F95" s="49">
        <v>50</v>
      </c>
      <c r="G95" s="49">
        <v>4.55</v>
      </c>
      <c r="H95" s="49">
        <v>0.47</v>
      </c>
      <c r="I95" s="49">
        <v>30.92</v>
      </c>
      <c r="J95" s="49">
        <v>160</v>
      </c>
      <c r="K95" s="50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23.310000000000002</v>
      </c>
      <c r="H99" s="20">
        <f t="shared" ref="H99" si="44">SUM(H90:H98)</f>
        <v>29.020000000000003</v>
      </c>
      <c r="I99" s="20">
        <f t="shared" ref="I99" si="45">SUM(I90:I98)</f>
        <v>126.36</v>
      </c>
      <c r="J99" s="20">
        <f t="shared" ref="J99" si="46">SUM(J90:J98)</f>
        <v>874.09999999999991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1" t="s">
        <v>4</v>
      </c>
      <c r="D100" s="52"/>
      <c r="E100" s="32"/>
      <c r="F100" s="33">
        <f>F89+F99</f>
        <v>770</v>
      </c>
      <c r="G100" s="33">
        <f t="shared" ref="G100" si="47">G89+G99</f>
        <v>23.310000000000002</v>
      </c>
      <c r="H100" s="33">
        <f t="shared" ref="H100" si="48">H89+H99</f>
        <v>29.020000000000003</v>
      </c>
      <c r="I100" s="33">
        <f t="shared" ref="I100" si="49">I89+I99</f>
        <v>126.36</v>
      </c>
      <c r="J100" s="33">
        <f t="shared" ref="J100" si="50">J89+J99</f>
        <v>874.09999999999991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8" t="s">
        <v>87</v>
      </c>
      <c r="F110" s="49">
        <v>250</v>
      </c>
      <c r="G110" s="49">
        <v>1.6</v>
      </c>
      <c r="H110" s="49">
        <v>4.93</v>
      </c>
      <c r="I110" s="49">
        <v>11.5</v>
      </c>
      <c r="J110" s="49">
        <v>96.75</v>
      </c>
      <c r="K110" s="50" t="s">
        <v>43</v>
      </c>
    </row>
    <row r="111" spans="1:11" ht="14.4">
      <c r="A111" s="24"/>
      <c r="B111" s="16"/>
      <c r="C111" s="11"/>
      <c r="D111" s="7" t="s">
        <v>28</v>
      </c>
      <c r="E111" s="48" t="s">
        <v>37</v>
      </c>
      <c r="F111" s="49">
        <v>250</v>
      </c>
      <c r="G111" s="49">
        <v>28.66</v>
      </c>
      <c r="H111" s="49">
        <v>11</v>
      </c>
      <c r="I111" s="49">
        <v>46</v>
      </c>
      <c r="J111" s="49">
        <v>397.5</v>
      </c>
      <c r="K111" s="50" t="s">
        <v>38</v>
      </c>
    </row>
    <row r="112" spans="1:11" ht="14.4">
      <c r="A112" s="24"/>
      <c r="B112" s="16"/>
      <c r="C112" s="11"/>
      <c r="D112" s="7" t="s">
        <v>29</v>
      </c>
      <c r="E112" s="48"/>
      <c r="F112" s="49"/>
      <c r="G112" s="49"/>
      <c r="H112" s="49"/>
      <c r="I112" s="49"/>
      <c r="J112" s="49"/>
      <c r="K112" s="50"/>
    </row>
    <row r="113" spans="1:11" ht="14.4">
      <c r="A113" s="24"/>
      <c r="B113" s="16"/>
      <c r="C113" s="11"/>
      <c r="D113" s="7" t="s">
        <v>30</v>
      </c>
      <c r="E113" s="48" t="s">
        <v>75</v>
      </c>
      <c r="F113" s="49">
        <v>200</v>
      </c>
      <c r="G113" s="49">
        <v>0.16</v>
      </c>
      <c r="H113" s="49"/>
      <c r="I113" s="49">
        <v>29</v>
      </c>
      <c r="J113" s="49">
        <v>116.6</v>
      </c>
      <c r="K113" s="50" t="s">
        <v>76</v>
      </c>
    </row>
    <row r="114" spans="1:11" ht="14.4">
      <c r="A114" s="24"/>
      <c r="B114" s="16"/>
      <c r="C114" s="11"/>
      <c r="D114" s="7" t="s">
        <v>31</v>
      </c>
      <c r="E114" s="48" t="s">
        <v>50</v>
      </c>
      <c r="F114" s="49">
        <v>50</v>
      </c>
      <c r="G114" s="49">
        <v>4.55</v>
      </c>
      <c r="H114" s="49">
        <v>0.47</v>
      </c>
      <c r="I114" s="49">
        <v>30.92</v>
      </c>
      <c r="J114" s="49">
        <v>160</v>
      </c>
      <c r="K114" s="50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34.97</v>
      </c>
      <c r="H118" s="20">
        <f t="shared" si="52"/>
        <v>16.399999999999999</v>
      </c>
      <c r="I118" s="20">
        <f t="shared" si="52"/>
        <v>117.42</v>
      </c>
      <c r="J118" s="20">
        <f t="shared" si="52"/>
        <v>770.85</v>
      </c>
      <c r="K118" s="26"/>
    </row>
    <row r="119" spans="1:11" ht="15" thickBot="1">
      <c r="A119" s="30">
        <f>A101</f>
        <v>2</v>
      </c>
      <c r="B119" s="31">
        <f>B101</f>
        <v>1</v>
      </c>
      <c r="C119" s="51" t="s">
        <v>4</v>
      </c>
      <c r="D119" s="52"/>
      <c r="E119" s="32"/>
      <c r="F119" s="33">
        <f>F108+F118</f>
        <v>750</v>
      </c>
      <c r="G119" s="33">
        <f t="shared" ref="G119" si="53">G108+G118</f>
        <v>34.97</v>
      </c>
      <c r="H119" s="33">
        <f t="shared" ref="H119" si="54">H108+H118</f>
        <v>16.399999999999999</v>
      </c>
      <c r="I119" s="33">
        <f t="shared" ref="I119" si="55">I108+I118</f>
        <v>117.42</v>
      </c>
      <c r="J119" s="33">
        <f t="shared" ref="J119" si="56">J108+J118</f>
        <v>770.85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8" t="s">
        <v>35</v>
      </c>
      <c r="F129" s="49">
        <v>250</v>
      </c>
      <c r="G129" s="49">
        <v>5.08</v>
      </c>
      <c r="H129" s="49">
        <v>5.35</v>
      </c>
      <c r="I129" s="49">
        <v>23.85</v>
      </c>
      <c r="J129" s="49">
        <v>163.75</v>
      </c>
      <c r="K129" s="50" t="s">
        <v>36</v>
      </c>
    </row>
    <row r="130" spans="1:11" ht="14.4">
      <c r="A130" s="15"/>
      <c r="B130" s="16"/>
      <c r="C130" s="11"/>
      <c r="D130" s="7" t="s">
        <v>28</v>
      </c>
      <c r="E130" s="48" t="s">
        <v>44</v>
      </c>
      <c r="F130" s="49">
        <v>90</v>
      </c>
      <c r="G130" s="49">
        <v>11.84</v>
      </c>
      <c r="H130" s="49">
        <v>11.84</v>
      </c>
      <c r="I130" s="49">
        <v>17.12</v>
      </c>
      <c r="J130" s="49">
        <v>222.4</v>
      </c>
      <c r="K130" s="50" t="s">
        <v>45</v>
      </c>
    </row>
    <row r="131" spans="1:11" ht="14.4">
      <c r="A131" s="15"/>
      <c r="B131" s="16"/>
      <c r="C131" s="11"/>
      <c r="D131" s="7" t="s">
        <v>29</v>
      </c>
      <c r="E131" s="48" t="s">
        <v>46</v>
      </c>
      <c r="F131" s="49">
        <v>180</v>
      </c>
      <c r="G131" s="49">
        <v>3.75</v>
      </c>
      <c r="H131" s="49">
        <v>6.12</v>
      </c>
      <c r="I131" s="49">
        <v>22.28</v>
      </c>
      <c r="J131" s="49">
        <v>159.12</v>
      </c>
      <c r="K131" s="50" t="s">
        <v>47</v>
      </c>
    </row>
    <row r="132" spans="1:11" ht="14.4">
      <c r="A132" s="15"/>
      <c r="B132" s="16"/>
      <c r="C132" s="11"/>
      <c r="D132" s="7" t="s">
        <v>30</v>
      </c>
      <c r="E132" s="48" t="s">
        <v>88</v>
      </c>
      <c r="F132" s="49">
        <v>200</v>
      </c>
      <c r="G132" s="49">
        <v>1.4</v>
      </c>
      <c r="H132" s="49">
        <v>1.6</v>
      </c>
      <c r="I132" s="49">
        <v>17.7</v>
      </c>
      <c r="J132" s="49">
        <v>91</v>
      </c>
      <c r="K132" s="50"/>
    </row>
    <row r="133" spans="1:11" ht="14.4">
      <c r="A133" s="15"/>
      <c r="B133" s="16"/>
      <c r="C133" s="11"/>
      <c r="D133" s="7" t="s">
        <v>31</v>
      </c>
      <c r="E133" s="48" t="s">
        <v>41</v>
      </c>
      <c r="F133" s="49">
        <v>50</v>
      </c>
      <c r="G133" s="49">
        <v>4.55</v>
      </c>
      <c r="H133" s="49">
        <v>0.47</v>
      </c>
      <c r="I133" s="49">
        <v>30.92</v>
      </c>
      <c r="J133" s="49">
        <v>160</v>
      </c>
      <c r="K133" s="50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26.62</v>
      </c>
      <c r="H137" s="20">
        <f t="shared" si="58"/>
        <v>25.38</v>
      </c>
      <c r="I137" s="20">
        <f t="shared" si="58"/>
        <v>111.87</v>
      </c>
      <c r="J137" s="20">
        <f t="shared" si="58"/>
        <v>796.27</v>
      </c>
      <c r="K137" s="26"/>
    </row>
    <row r="138" spans="1:11" ht="15" thickBot="1">
      <c r="A138" s="34">
        <f>A120</f>
        <v>2</v>
      </c>
      <c r="B138" s="34">
        <f>B120</f>
        <v>2</v>
      </c>
      <c r="C138" s="51" t="s">
        <v>4</v>
      </c>
      <c r="D138" s="52"/>
      <c r="E138" s="32"/>
      <c r="F138" s="33">
        <f>F127+F137</f>
        <v>770</v>
      </c>
      <c r="G138" s="33">
        <f t="shared" ref="G138" si="59">G127+G137</f>
        <v>26.62</v>
      </c>
      <c r="H138" s="33">
        <f t="shared" ref="H138" si="60">H127+H137</f>
        <v>25.38</v>
      </c>
      <c r="I138" s="33">
        <f t="shared" ref="I138" si="61">I127+I137</f>
        <v>111.87</v>
      </c>
      <c r="J138" s="33">
        <f t="shared" ref="J138" si="62">J127+J137</f>
        <v>796.27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8" t="s">
        <v>86</v>
      </c>
      <c r="F148" s="49">
        <v>250</v>
      </c>
      <c r="G148" s="49">
        <v>2</v>
      </c>
      <c r="H148" s="49">
        <v>5.0999999999999996</v>
      </c>
      <c r="I148" s="49">
        <v>20.63</v>
      </c>
      <c r="J148" s="49">
        <v>136.5</v>
      </c>
      <c r="K148" s="50" t="s">
        <v>74</v>
      </c>
    </row>
    <row r="149" spans="1:11" ht="14.4">
      <c r="A149" s="24"/>
      <c r="B149" s="16"/>
      <c r="C149" s="11"/>
      <c r="D149" s="7" t="s">
        <v>28</v>
      </c>
      <c r="E149" s="48" t="s">
        <v>53</v>
      </c>
      <c r="F149" s="49">
        <v>100</v>
      </c>
      <c r="G149" s="49">
        <v>23.1</v>
      </c>
      <c r="H149" s="49">
        <v>9.6</v>
      </c>
      <c r="I149" s="49">
        <v>5.55</v>
      </c>
      <c r="J149" s="49">
        <v>201</v>
      </c>
      <c r="K149" s="50" t="s">
        <v>54</v>
      </c>
    </row>
    <row r="150" spans="1:11" ht="14.4">
      <c r="A150" s="24"/>
      <c r="B150" s="16"/>
      <c r="C150" s="11"/>
      <c r="D150" s="7" t="s">
        <v>29</v>
      </c>
      <c r="E150" s="48" t="s">
        <v>55</v>
      </c>
      <c r="F150" s="49">
        <v>180</v>
      </c>
      <c r="G150" s="49">
        <v>5.49</v>
      </c>
      <c r="H150" s="49">
        <v>6.55</v>
      </c>
      <c r="I150" s="49">
        <v>29.7</v>
      </c>
      <c r="J150" s="49">
        <v>199.8</v>
      </c>
      <c r="K150" s="50" t="s">
        <v>56</v>
      </c>
    </row>
    <row r="151" spans="1:11" ht="14.4">
      <c r="A151" s="24"/>
      <c r="B151" s="16"/>
      <c r="C151" s="11"/>
      <c r="D151" s="7" t="s">
        <v>30</v>
      </c>
      <c r="E151" s="48" t="s">
        <v>57</v>
      </c>
      <c r="F151" s="49">
        <v>200</v>
      </c>
      <c r="G151" s="49">
        <v>0.68</v>
      </c>
      <c r="H151" s="49"/>
      <c r="I151" s="49">
        <v>35.26</v>
      </c>
      <c r="J151" s="49">
        <v>143.80000000000001</v>
      </c>
      <c r="K151" s="50" t="s">
        <v>58</v>
      </c>
    </row>
    <row r="152" spans="1:11" ht="14.4">
      <c r="A152" s="24"/>
      <c r="B152" s="16"/>
      <c r="C152" s="11"/>
      <c r="D152" s="7" t="s">
        <v>31</v>
      </c>
      <c r="E152" s="48" t="s">
        <v>41</v>
      </c>
      <c r="F152" s="49">
        <v>50</v>
      </c>
      <c r="G152" s="49">
        <v>4.55</v>
      </c>
      <c r="H152" s="49">
        <v>0.47</v>
      </c>
      <c r="I152" s="49">
        <v>30.92</v>
      </c>
      <c r="J152" s="49">
        <v>160</v>
      </c>
      <c r="K152" s="50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35.82</v>
      </c>
      <c r="H156" s="20">
        <f t="shared" si="64"/>
        <v>21.72</v>
      </c>
      <c r="I156" s="20">
        <f t="shared" si="64"/>
        <v>122.05999999999999</v>
      </c>
      <c r="J156" s="20">
        <f t="shared" si="64"/>
        <v>841.09999999999991</v>
      </c>
      <c r="K156" s="26"/>
    </row>
    <row r="157" spans="1:11" ht="15" thickBot="1">
      <c r="A157" s="30">
        <f>A139</f>
        <v>2</v>
      </c>
      <c r="B157" s="31">
        <f>B139</f>
        <v>3</v>
      </c>
      <c r="C157" s="51" t="s">
        <v>4</v>
      </c>
      <c r="D157" s="52"/>
      <c r="E157" s="32"/>
      <c r="F157" s="33">
        <f>F146+F156</f>
        <v>780</v>
      </c>
      <c r="G157" s="33">
        <f t="shared" ref="G157" si="65">G146+G156</f>
        <v>35.82</v>
      </c>
      <c r="H157" s="33">
        <f t="shared" ref="H157" si="66">H146+H156</f>
        <v>21.72</v>
      </c>
      <c r="I157" s="33">
        <f t="shared" ref="I157" si="67">I146+I156</f>
        <v>122.05999999999999</v>
      </c>
      <c r="J157" s="33">
        <f t="shared" ref="J157" si="68">J146+J156</f>
        <v>841.09999999999991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8" t="s">
        <v>66</v>
      </c>
      <c r="F167" s="49">
        <v>250</v>
      </c>
      <c r="G167" s="49">
        <v>1.83</v>
      </c>
      <c r="H167" s="49">
        <v>4.9000000000000004</v>
      </c>
      <c r="I167" s="49">
        <v>15.2</v>
      </c>
      <c r="J167" s="49">
        <v>112.25</v>
      </c>
      <c r="K167" s="50" t="s">
        <v>67</v>
      </c>
    </row>
    <row r="168" spans="1:11" ht="14.4">
      <c r="A168" s="24"/>
      <c r="B168" s="16"/>
      <c r="C168" s="11"/>
      <c r="D168" s="7" t="s">
        <v>28</v>
      </c>
      <c r="E168" s="48" t="s">
        <v>89</v>
      </c>
      <c r="F168" s="49">
        <v>100</v>
      </c>
      <c r="G168" s="49">
        <v>9.1</v>
      </c>
      <c r="H168" s="49">
        <v>4.8</v>
      </c>
      <c r="I168" s="49">
        <v>4.8</v>
      </c>
      <c r="J168" s="49">
        <v>99</v>
      </c>
      <c r="K168" s="50" t="s">
        <v>90</v>
      </c>
    </row>
    <row r="169" spans="1:11" ht="14.4">
      <c r="A169" s="24"/>
      <c r="B169" s="16"/>
      <c r="C169" s="11"/>
      <c r="D169" s="7" t="s">
        <v>29</v>
      </c>
      <c r="E169" s="48" t="s">
        <v>62</v>
      </c>
      <c r="F169" s="49">
        <v>150</v>
      </c>
      <c r="G169" s="49">
        <v>3.77</v>
      </c>
      <c r="H169" s="49">
        <v>6.11</v>
      </c>
      <c r="I169" s="49">
        <v>41.4</v>
      </c>
      <c r="J169" s="49">
        <v>235.65</v>
      </c>
      <c r="K169" s="50" t="s">
        <v>63</v>
      </c>
    </row>
    <row r="170" spans="1:11" ht="14.4">
      <c r="A170" s="24"/>
      <c r="B170" s="16"/>
      <c r="C170" s="11"/>
      <c r="D170" s="7" t="s">
        <v>30</v>
      </c>
      <c r="E170" s="48" t="s">
        <v>77</v>
      </c>
      <c r="F170" s="49">
        <v>200</v>
      </c>
      <c r="G170" s="49">
        <v>3.3</v>
      </c>
      <c r="H170" s="49">
        <v>3.15</v>
      </c>
      <c r="I170" s="49">
        <v>24.4</v>
      </c>
      <c r="J170" s="49">
        <v>139.19999999999999</v>
      </c>
      <c r="K170" s="50" t="s">
        <v>91</v>
      </c>
    </row>
    <row r="171" spans="1:11" ht="14.4">
      <c r="A171" s="24"/>
      <c r="B171" s="16"/>
      <c r="C171" s="11"/>
      <c r="D171" s="7" t="s">
        <v>31</v>
      </c>
      <c r="E171" s="48" t="s">
        <v>41</v>
      </c>
      <c r="F171" s="49">
        <v>50</v>
      </c>
      <c r="G171" s="49">
        <v>4.55</v>
      </c>
      <c r="H171" s="49">
        <v>0.47</v>
      </c>
      <c r="I171" s="49">
        <v>30.92</v>
      </c>
      <c r="J171" s="49">
        <v>160</v>
      </c>
      <c r="K171" s="50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750</v>
      </c>
      <c r="G175" s="20">
        <f t="shared" ref="G175:J175" si="70">SUM(G166:G174)</f>
        <v>22.55</v>
      </c>
      <c r="H175" s="20">
        <f t="shared" si="70"/>
        <v>19.429999999999996</v>
      </c>
      <c r="I175" s="20">
        <f t="shared" si="70"/>
        <v>116.72</v>
      </c>
      <c r="J175" s="20">
        <f t="shared" si="70"/>
        <v>746.09999999999991</v>
      </c>
      <c r="K175" s="26"/>
    </row>
    <row r="176" spans="1:11" ht="15" thickBot="1">
      <c r="A176" s="30">
        <f>A158</f>
        <v>2</v>
      </c>
      <c r="B176" s="31">
        <f>B158</f>
        <v>4</v>
      </c>
      <c r="C176" s="51" t="s">
        <v>4</v>
      </c>
      <c r="D176" s="52"/>
      <c r="E176" s="32"/>
      <c r="F176" s="33">
        <f>F165+F175</f>
        <v>750</v>
      </c>
      <c r="G176" s="33">
        <f t="shared" ref="G176" si="71">G165+G175</f>
        <v>22.55</v>
      </c>
      <c r="H176" s="33">
        <f t="shared" ref="H176" si="72">H165+H175</f>
        <v>19.429999999999996</v>
      </c>
      <c r="I176" s="33">
        <f t="shared" ref="I176" si="73">I165+I175</f>
        <v>116.72</v>
      </c>
      <c r="J176" s="33">
        <f t="shared" ref="J176" si="74">J165+J175</f>
        <v>746.09999999999991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8" t="s">
        <v>78</v>
      </c>
      <c r="F186" s="49">
        <v>250</v>
      </c>
      <c r="G186" s="49">
        <v>3.49</v>
      </c>
      <c r="H186" s="49">
        <v>5.0999999999999996</v>
      </c>
      <c r="I186" s="49">
        <v>14.88</v>
      </c>
      <c r="J186" s="49">
        <v>120</v>
      </c>
      <c r="K186" s="50" t="s">
        <v>79</v>
      </c>
    </row>
    <row r="187" spans="1:11" ht="14.4">
      <c r="A187" s="24"/>
      <c r="B187" s="16"/>
      <c r="C187" s="11"/>
      <c r="D187" s="7" t="s">
        <v>28</v>
      </c>
      <c r="E187" s="48" t="s">
        <v>68</v>
      </c>
      <c r="F187" s="49">
        <v>90</v>
      </c>
      <c r="G187" s="49">
        <v>13.5</v>
      </c>
      <c r="H187" s="49">
        <v>23.5</v>
      </c>
      <c r="I187" s="49">
        <v>20.5</v>
      </c>
      <c r="J187" s="49">
        <v>348.31</v>
      </c>
      <c r="K187" s="50" t="s">
        <v>69</v>
      </c>
    </row>
    <row r="188" spans="1:11" ht="14.4">
      <c r="A188" s="24"/>
      <c r="B188" s="16"/>
      <c r="C188" s="11"/>
      <c r="D188" s="7" t="s">
        <v>29</v>
      </c>
      <c r="E188" s="48" t="s">
        <v>80</v>
      </c>
      <c r="F188" s="49">
        <v>200</v>
      </c>
      <c r="G188" s="49">
        <v>2.8</v>
      </c>
      <c r="H188" s="49">
        <v>16.399999999999999</v>
      </c>
      <c r="I188" s="49">
        <v>21</v>
      </c>
      <c r="J188" s="49">
        <v>242</v>
      </c>
      <c r="K188" s="50" t="s">
        <v>81</v>
      </c>
    </row>
    <row r="189" spans="1:11" ht="14.4">
      <c r="A189" s="24"/>
      <c r="B189" s="16"/>
      <c r="C189" s="11"/>
      <c r="D189" s="7" t="s">
        <v>30</v>
      </c>
      <c r="E189" s="48" t="s">
        <v>48</v>
      </c>
      <c r="F189" s="49">
        <v>200</v>
      </c>
      <c r="G189" s="49">
        <v>0.08</v>
      </c>
      <c r="H189" s="49"/>
      <c r="I189" s="49">
        <v>21.82</v>
      </c>
      <c r="J189" s="49">
        <v>87.6</v>
      </c>
      <c r="K189" s="50" t="s">
        <v>49</v>
      </c>
    </row>
    <row r="190" spans="1:11" ht="14.4">
      <c r="A190" s="24"/>
      <c r="B190" s="16"/>
      <c r="C190" s="11"/>
      <c r="D190" s="7" t="s">
        <v>31</v>
      </c>
      <c r="E190" s="48" t="s">
        <v>41</v>
      </c>
      <c r="F190" s="49">
        <v>50</v>
      </c>
      <c r="G190" s="49">
        <v>4.55</v>
      </c>
      <c r="H190" s="49">
        <v>0.47</v>
      </c>
      <c r="I190" s="49">
        <v>30.92</v>
      </c>
      <c r="J190" s="49">
        <v>160</v>
      </c>
      <c r="K190" s="50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6">SUM(G185:G193)</f>
        <v>24.42</v>
      </c>
      <c r="H194" s="20">
        <f t="shared" si="76"/>
        <v>45.47</v>
      </c>
      <c r="I194" s="20">
        <f t="shared" si="76"/>
        <v>109.12</v>
      </c>
      <c r="J194" s="20">
        <f t="shared" si="76"/>
        <v>957.91</v>
      </c>
      <c r="K194" s="26"/>
    </row>
    <row r="195" spans="1:11" ht="15" thickBot="1">
      <c r="A195" s="30">
        <f>A177</f>
        <v>2</v>
      </c>
      <c r="B195" s="31">
        <f>B177</f>
        <v>5</v>
      </c>
      <c r="C195" s="51" t="s">
        <v>4</v>
      </c>
      <c r="D195" s="52"/>
      <c r="E195" s="32"/>
      <c r="F195" s="33">
        <f>F184+F194</f>
        <v>790</v>
      </c>
      <c r="G195" s="33">
        <f t="shared" ref="G195" si="77">G184+G194</f>
        <v>24.42</v>
      </c>
      <c r="H195" s="33">
        <f t="shared" ref="H195" si="78">H184+H194</f>
        <v>45.47</v>
      </c>
      <c r="I195" s="33">
        <f t="shared" ref="I195" si="79">I184+I194</f>
        <v>109.12</v>
      </c>
      <c r="J195" s="33">
        <f t="shared" ref="J195" si="80">J184+J194</f>
        <v>957.91</v>
      </c>
      <c r="K195" s="33"/>
    </row>
    <row r="196" spans="1:11" ht="13.8" thickBot="1">
      <c r="A196" s="28"/>
      <c r="B196" s="29"/>
      <c r="C196" s="53" t="s">
        <v>5</v>
      </c>
      <c r="D196" s="53"/>
      <c r="E196" s="53"/>
      <c r="F196" s="35">
        <f>(F24+F43+F62+F81+F100+F119+F138+F157+F176+F195)/(IF(F24=0,0,1)+IF(F43=0,0,1)+IF(F62=0,0,1)+IF(F81=0,0,1)+IF(F100=0,0,1)+IF(F119=0,0,1)+IF(F138=0,0,1)+IF(F157=0,0,1)+IF(F176=0,0,1)+IF(F195=0,0,1))</f>
        <v>766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28.72</v>
      </c>
      <c r="H196" s="35">
        <f t="shared" si="81"/>
        <v>23.373000000000001</v>
      </c>
      <c r="I196" s="35">
        <f t="shared" si="81"/>
        <v>116.51900000000001</v>
      </c>
      <c r="J196" s="35">
        <f t="shared" si="81"/>
        <v>805.51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2025-03-04T04:35:54Z</dcterms:modified>
</cp:coreProperties>
</file>